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760" firstSheet="1" activeTab="1"/>
  </bookViews>
  <sheets>
    <sheet name="Pomocný" sheetId="2" state="hidden" r:id="rId1"/>
    <sheet name="VIS, LVS - celkové výdaje" sheetId="6" r:id="rId2"/>
  </sheets>
  <externalReferences>
    <externalReference r:id="rId3"/>
  </externalReferences>
  <definedNames>
    <definedName name="Možnostvyřazení">'[1]hodnocení - ochranné nádrže'!$E$40,'[1]hodnocení - ochranné nádrže'!$E$43</definedName>
    <definedName name="Nazvy">#REF!</definedName>
    <definedName name="Sběrné_dvory">'[1]interní checklist'!$H$183</definedName>
    <definedName name="vyřazení">'[1]hodnocení - ochranné nádrže'!#REF!,'[1]hodnocení - ochranné nádrže'!$D$40:$E$40,'[1]hodnocení - ochranné nádrže'!$D$43:$E$43</definedName>
  </definedNames>
  <calcPr calcId="145621"/>
</workbook>
</file>

<file path=xl/calcChain.xml><?xml version="1.0" encoding="utf-8"?>
<calcChain xmlns="http://schemas.openxmlformats.org/spreadsheetml/2006/main">
  <c r="E47" i="6" l="1"/>
  <c r="G47" i="6" s="1"/>
  <c r="E46" i="6"/>
  <c r="G46" i="6" s="1"/>
  <c r="E45" i="6"/>
  <c r="G45" i="6" s="1"/>
  <c r="E44" i="6"/>
  <c r="G44" i="6" s="1"/>
  <c r="E43" i="6"/>
  <c r="G43" i="6" s="1"/>
  <c r="E42" i="6"/>
  <c r="G42" i="6" s="1"/>
  <c r="E41" i="6"/>
  <c r="G41" i="6" s="1"/>
  <c r="E40" i="6"/>
  <c r="G40" i="6" s="1"/>
  <c r="E39" i="6"/>
  <c r="G39" i="6" s="1"/>
  <c r="E38" i="6"/>
  <c r="G38" i="6" s="1"/>
  <c r="E37" i="6"/>
  <c r="G37" i="6" s="1"/>
  <c r="E32" i="6"/>
  <c r="G32" i="6" s="1"/>
  <c r="E31" i="6"/>
  <c r="G31" i="6" s="1"/>
  <c r="E30" i="6"/>
  <c r="G30" i="6" s="1"/>
  <c r="E29" i="6"/>
  <c r="G29" i="6" s="1"/>
  <c r="E28" i="6"/>
  <c r="G28" i="6" s="1"/>
  <c r="E27" i="6"/>
  <c r="G27" i="6" s="1"/>
  <c r="E26" i="6"/>
  <c r="G26" i="6" s="1"/>
  <c r="E25" i="6"/>
  <c r="G25" i="6" s="1"/>
  <c r="E24" i="6"/>
  <c r="G24" i="6" s="1"/>
  <c r="E23" i="6"/>
  <c r="G23" i="6" s="1"/>
  <c r="E22" i="6"/>
  <c r="G22" i="6" s="1"/>
  <c r="E21" i="6"/>
  <c r="G21" i="6" s="1"/>
  <c r="E20" i="6"/>
  <c r="G20" i="6" s="1"/>
  <c r="E19" i="6"/>
  <c r="G19" i="6" s="1"/>
  <c r="E18" i="6"/>
  <c r="G18" i="6" s="1"/>
  <c r="E17" i="6"/>
  <c r="G17" i="6" s="1"/>
  <c r="E16" i="6"/>
  <c r="G16" i="6" s="1"/>
  <c r="E15" i="6"/>
  <c r="G15" i="6" s="1"/>
  <c r="E14" i="6"/>
  <c r="G14" i="6" s="1"/>
  <c r="E13" i="6"/>
  <c r="G13" i="6" s="1"/>
  <c r="E12" i="6"/>
  <c r="G12" i="6" s="1"/>
  <c r="E11" i="6"/>
  <c r="G11" i="6" s="1"/>
  <c r="E10" i="6"/>
  <c r="G10" i="6" s="1"/>
  <c r="E9" i="6"/>
  <c r="G9" i="6" s="1"/>
  <c r="E8" i="6"/>
  <c r="E7" i="6"/>
  <c r="G7" i="6" l="1"/>
  <c r="E33" i="6"/>
  <c r="G48" i="6"/>
  <c r="E48" i="6"/>
  <c r="G8" i="6"/>
  <c r="G33" i="6" s="1"/>
  <c r="G52" i="6" l="1"/>
  <c r="G53" i="6" s="1"/>
  <c r="G54" i="6" s="1"/>
</calcChain>
</file>

<file path=xl/comments1.xml><?xml version="1.0" encoding="utf-8"?>
<comments xmlns="http://schemas.openxmlformats.org/spreadsheetml/2006/main">
  <authors>
    <author>Paly Daniel</author>
  </authors>
  <commentList>
    <comment ref="A18" author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List 1
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K Více specifickým cílům
</t>
        </r>
      </text>
    </comment>
    <comment ref="A19" author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List 2
</t>
        </r>
      </text>
    </comment>
  </commentList>
</comments>
</file>

<file path=xl/sharedStrings.xml><?xml version="1.0" encoding="utf-8"?>
<sst xmlns="http://schemas.openxmlformats.org/spreadsheetml/2006/main" count="72" uniqueCount="63">
  <si>
    <t>Celkem</t>
  </si>
  <si>
    <t>Cena s DPH</t>
  </si>
  <si>
    <t>Cena bez DPH</t>
  </si>
  <si>
    <t>1.3.1 - Zprůtočnění nebo zvýšení retenčního potenciálu koryt vodních toků a přilehlých niv, zlepšení přirozených rozlivů</t>
  </si>
  <si>
    <t>1.3.2 - Hospodaření se srážkovými vodami v intravilánu a jejich další využití namísto jejich urychleného odvádění kanalizací do toků</t>
  </si>
  <si>
    <t>1.3.3 - Obnova, výstavba a rekonstrukce, případně modernizace vodních děl sloužících povodňové ochraně – ochranné nádrže (suché nádrže, retenční nádrže, poldry)</t>
  </si>
  <si>
    <t>1.3.3 - Obnova, výstavba a rekonstrukce, případně modernizace vodních děl sloužících povodňové ochraně – vybudování nebo rekonstrukce bezpečnostních přelivů vodních nádrží</t>
  </si>
  <si>
    <t>1.3.4 - Stabilizace a sanace svahových nestabilit ohrožujících zdraví, majetek a bezpečnost vyplývajících z „Registru svahových nestabilit“</t>
  </si>
  <si>
    <t>1.4.1 - Analýza odtokových poměrů včetně návrhů možných protipovodňových opatření – zpracování podkladů pro vymezení území ohroženého zvláštní povodní</t>
  </si>
  <si>
    <t>1.4.1 - Analýza odtokových poměrů včetně návrhů možných protipovodňových opatření – studie odtokových poměrů včetně návrhů možných protipovodňových opatření</t>
  </si>
  <si>
    <t>1.4.1 - Analýza odtokových poměrů včetně návrhů možných protipovodňových opatření – zpracování podkladů pro stanovení záplavových území a map povodňového ohrožení</t>
  </si>
  <si>
    <t xml:space="preserve">1.4.2 - Budování, rozšíření a zkvalitnění varovných, hlásných, předpovědních a výstražných systémů na celostátní úrovni, digitální povodňové plány </t>
  </si>
  <si>
    <t>1.4.3 - Budování a rozšíření varovných, hlásných, předpovědních a výstražných systémů na lokální úrovni, digitální povodňové plány</t>
  </si>
  <si>
    <t>1.3 - Zajistit povodňovou ochranu intravilánu</t>
  </si>
  <si>
    <t>1.4 - Podpořit preventivní protipovodňová opatření</t>
  </si>
  <si>
    <t>VIS</t>
  </si>
  <si>
    <t>LVS</t>
  </si>
  <si>
    <t>Název položky</t>
  </si>
  <si>
    <t xml:space="preserve"> Cena za ks</t>
  </si>
  <si>
    <t>ks</t>
  </si>
  <si>
    <t>DPH %</t>
  </si>
  <si>
    <t>Místní informační systém (MIS) - rozhlasová ústředna</t>
  </si>
  <si>
    <t>Vysílací anténa</t>
  </si>
  <si>
    <t>Konsola</t>
  </si>
  <si>
    <t>Mikrofon</t>
  </si>
  <si>
    <t>VHF rádio</t>
  </si>
  <si>
    <t>Pult rychlé aktivace vysílání hlášení</t>
  </si>
  <si>
    <t>Ovládací dotykový pult</t>
  </si>
  <si>
    <t xml:space="preserve">Modul řízení </t>
  </si>
  <si>
    <t>Záloha vysílače na 72h</t>
  </si>
  <si>
    <t>Ovládací software místního informačního systému</t>
  </si>
  <si>
    <t>Funkční zkouška systému - zaškolení obsluhy</t>
  </si>
  <si>
    <t>Montáž a validace odbavovacího pracoviště</t>
  </si>
  <si>
    <t>Venkovní přijímač VP (výkon 2x40W)</t>
  </si>
  <si>
    <t>Přijímací anténa</t>
  </si>
  <si>
    <t xml:space="preserve">Zpětný kanál </t>
  </si>
  <si>
    <t>Reproduktor (výkon 30W)</t>
  </si>
  <si>
    <r>
      <t xml:space="preserve">Solární panely </t>
    </r>
    <r>
      <rPr>
        <sz val="10"/>
        <color indexed="8"/>
        <rFont val="Arial CE"/>
        <family val="2"/>
        <charset val="238"/>
      </rPr>
      <t>(25W)</t>
    </r>
    <r>
      <rPr>
        <b/>
        <sz val="10"/>
        <color indexed="8"/>
        <rFont val="Arial CE"/>
        <family val="2"/>
        <charset val="238"/>
      </rPr>
      <t xml:space="preserve"> </t>
    </r>
    <r>
      <rPr>
        <sz val="10"/>
        <color indexed="8"/>
        <rFont val="Arial CE"/>
        <family val="2"/>
        <charset val="238"/>
      </rPr>
      <t>- dobíjení baterií modulu srážkoměru</t>
    </r>
  </si>
  <si>
    <t>Montáž. práce, drobný materiál</t>
  </si>
  <si>
    <t>Oživení venkovních přijímačů</t>
  </si>
  <si>
    <t>Informační panel</t>
  </si>
  <si>
    <t>Domácí přijímač se záznamníkem a zálohováním</t>
  </si>
  <si>
    <t>Elektrocentrála</t>
  </si>
  <si>
    <t xml:space="preserve">Elektronická siréna (e-Siréna) - 700W </t>
  </si>
  <si>
    <t xml:space="preserve">Montáž e-Sirény, vč. oživení a kalibrace </t>
  </si>
  <si>
    <t>MIS celkem</t>
  </si>
  <si>
    <t>Monitorovací modul vč. ultrazvukového hladinoměru</t>
  </si>
  <si>
    <t>Montáž monitorovacího modulu, vč. kalibrace</t>
  </si>
  <si>
    <t>Konzola monitorovacího modulu - hladinoměru</t>
  </si>
  <si>
    <t>Monitorovací modul se srážkoměrem</t>
  </si>
  <si>
    <t>Montáž srážkoměru, vč. kalibrace</t>
  </si>
  <si>
    <t>Konzola monitorovacího modulu - srážkoměru</t>
  </si>
  <si>
    <t>Monitorovací modul s vyhřívaným srážkoměrem</t>
  </si>
  <si>
    <t>Vodočetná lať se značkami SPA, vč. montáže</t>
  </si>
  <si>
    <t>LVS Celkem</t>
  </si>
  <si>
    <t>Cena (v Kč) bez DPH:</t>
  </si>
  <si>
    <t>DPH 21%:</t>
  </si>
  <si>
    <t>Cena (v Kč) celkem včetně DPH:</t>
  </si>
  <si>
    <t>Položkový rozpočet - Varovný a informační systém (VIS), Lokální výstražný systém (LVS)</t>
  </si>
  <si>
    <t>č.</t>
  </si>
  <si>
    <t xml:space="preserve">Modul pro napojení na JSVV - obousměr </t>
  </si>
  <si>
    <t>Anténní systém</t>
  </si>
  <si>
    <t>Název projektu: Lokální výstražný a varovný systém pro obec Borovník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</si>
</sst>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Kč-405];[Red]\-#,##0\ [$Kč-405]"/>
    <numFmt numFmtId="165" formatCode="#,##0.00\ [$Kč-405];[Red]\-#,##0.00\ [$Kč-405]"/>
  </numFmts>
  <fonts count="46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12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6"/>
      <color indexed="8"/>
      <name val="Arial CE"/>
      <charset val="238"/>
    </font>
    <font>
      <b/>
      <sz val="11"/>
      <color indexed="8"/>
      <name val="Arial CE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Arial1"/>
      <charset val="238"/>
    </font>
    <font>
      <sz val="11"/>
      <color indexed="9"/>
      <name val="Calibri"/>
      <family val="2"/>
      <charset val="238"/>
    </font>
    <font>
      <b/>
      <i/>
      <sz val="16"/>
      <color indexed="8"/>
      <name val="Arial1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1"/>
      <charset val="238"/>
    </font>
    <font>
      <sz val="11"/>
      <color indexed="60"/>
      <name val="Calibri"/>
      <family val="2"/>
      <charset val="238"/>
    </font>
    <font>
      <sz val="10"/>
      <color indexed="8"/>
      <name val="Arial1"/>
      <charset val="238"/>
    </font>
    <font>
      <sz val="11"/>
      <color indexed="52"/>
      <name val="Calibri"/>
      <family val="2"/>
      <charset val="238"/>
    </font>
    <font>
      <b/>
      <i/>
      <u/>
      <sz val="11"/>
      <color indexed="8"/>
      <name val="Arial1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4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/>
    <xf numFmtId="0" fontId="22" fillId="0" borderId="0"/>
    <xf numFmtId="0" fontId="6" fillId="6" borderId="0"/>
    <xf numFmtId="0" fontId="6" fillId="7" borderId="0"/>
    <xf numFmtId="0" fontId="6" fillId="8" borderId="0"/>
    <xf numFmtId="0" fontId="6" fillId="9" borderId="0"/>
    <xf numFmtId="0" fontId="6" fillId="10" borderId="0"/>
    <xf numFmtId="0" fontId="6" fillId="11" borderId="0"/>
    <xf numFmtId="0" fontId="6" fillId="12" borderId="0"/>
    <xf numFmtId="0" fontId="6" fillId="13" borderId="0"/>
    <xf numFmtId="0" fontId="6" fillId="14" borderId="0"/>
    <xf numFmtId="0" fontId="6" fillId="9" borderId="0"/>
    <xf numFmtId="0" fontId="6" fillId="12" borderId="0"/>
    <xf numFmtId="0" fontId="6" fillId="15" borderId="0"/>
    <xf numFmtId="0" fontId="23" fillId="16" borderId="0"/>
    <xf numFmtId="0" fontId="23" fillId="13" borderId="0"/>
    <xf numFmtId="0" fontId="23" fillId="14" borderId="0"/>
    <xf numFmtId="0" fontId="23" fillId="17" borderId="0"/>
    <xf numFmtId="0" fontId="23" fillId="18" borderId="0"/>
    <xf numFmtId="0" fontId="23" fillId="19" borderId="0"/>
    <xf numFmtId="0" fontId="4" fillId="0" borderId="16"/>
    <xf numFmtId="0" fontId="24" fillId="0" borderId="0">
      <alignment horizontal="center"/>
    </xf>
    <xf numFmtId="0" fontId="24" fillId="0" borderId="0">
      <alignment horizontal="center" textRotation="90"/>
    </xf>
    <xf numFmtId="0" fontId="25" fillId="7" borderId="0"/>
    <xf numFmtId="0" fontId="26" fillId="20" borderId="17"/>
    <xf numFmtId="0" fontId="27" fillId="0" borderId="18"/>
    <xf numFmtId="0" fontId="28" fillId="0" borderId="19"/>
    <xf numFmtId="0" fontId="29" fillId="0" borderId="20"/>
    <xf numFmtId="0" fontId="29" fillId="0" borderId="0"/>
    <xf numFmtId="0" fontId="30" fillId="0" borderId="0"/>
    <xf numFmtId="0" fontId="31" fillId="21" borderId="0"/>
    <xf numFmtId="0" fontId="21" fillId="0" borderId="0"/>
    <xf numFmtId="0" fontId="32" fillId="22" borderId="21"/>
    <xf numFmtId="0" fontId="33" fillId="0" borderId="22"/>
    <xf numFmtId="0" fontId="34" fillId="0" borderId="0"/>
    <xf numFmtId="165" fontId="34" fillId="0" borderId="0"/>
    <xf numFmtId="0" fontId="35" fillId="8" borderId="0"/>
    <xf numFmtId="0" fontId="36" fillId="0" borderId="0"/>
    <xf numFmtId="0" fontId="37" fillId="11" borderId="23"/>
    <xf numFmtId="0" fontId="38" fillId="3" borderId="23"/>
    <xf numFmtId="0" fontId="39" fillId="3" borderId="24"/>
    <xf numFmtId="0" fontId="40" fillId="0" borderId="0"/>
    <xf numFmtId="0" fontId="23" fillId="23" borderId="0"/>
    <xf numFmtId="0" fontId="23" fillId="24" borderId="0"/>
    <xf numFmtId="0" fontId="23" fillId="25" borderId="0"/>
    <xf numFmtId="0" fontId="23" fillId="17" borderId="0"/>
    <xf numFmtId="0" fontId="23" fillId="18" borderId="0"/>
    <xf numFmtId="0" fontId="23" fillId="26" borderId="0"/>
    <xf numFmtId="0" fontId="22" fillId="0" borderId="0"/>
  </cellStyleXfs>
  <cellXfs count="74">
    <xf numFmtId="0" fontId="0" fillId="0" borderId="0" xfId="0"/>
    <xf numFmtId="0" fontId="3" fillId="2" borderId="0" xfId="0" applyFont="1" applyFill="1" applyAlignment="1"/>
    <xf numFmtId="0" fontId="3" fillId="0" borderId="0" xfId="0" applyFont="1"/>
    <xf numFmtId="14" fontId="3" fillId="0" borderId="0" xfId="0" applyNumberFormat="1" applyFont="1"/>
    <xf numFmtId="0" fontId="0" fillId="0" borderId="0" xfId="0" applyAlignment="1"/>
    <xf numFmtId="0" fontId="5" fillId="0" borderId="0" xfId="0" applyFont="1"/>
    <xf numFmtId="0" fontId="0" fillId="0" borderId="0" xfId="0" applyAlignment="1">
      <alignment horizontal="left"/>
    </xf>
    <xf numFmtId="0" fontId="7" fillId="3" borderId="2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2" borderId="3" xfId="0" applyFont="1" applyFill="1" applyBorder="1"/>
    <xf numFmtId="164" fontId="12" fillId="2" borderId="3" xfId="0" applyNumberFormat="1" applyFont="1" applyFill="1" applyBorder="1"/>
    <xf numFmtId="0" fontId="12" fillId="2" borderId="3" xfId="0" applyFont="1" applyFill="1" applyBorder="1" applyAlignment="1">
      <alignment horizontal="center"/>
    </xf>
    <xf numFmtId="164" fontId="12" fillId="2" borderId="4" xfId="0" applyNumberFormat="1" applyFont="1" applyFill="1" applyBorder="1"/>
    <xf numFmtId="0" fontId="7" fillId="0" borderId="2" xfId="0" applyFont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10" fillId="2" borderId="0" xfId="0" applyFont="1" applyFill="1" applyBorder="1"/>
    <xf numFmtId="164" fontId="12" fillId="2" borderId="0" xfId="0" applyNumberFormat="1" applyFont="1" applyFill="1" applyBorder="1"/>
    <xf numFmtId="0" fontId="12" fillId="2" borderId="0" xfId="0" applyFont="1" applyFill="1" applyBorder="1" applyAlignment="1">
      <alignment horizontal="center"/>
    </xf>
    <xf numFmtId="164" fontId="12" fillId="2" borderId="7" xfId="0" applyNumberFormat="1" applyFont="1" applyFill="1" applyBorder="1"/>
    <xf numFmtId="0" fontId="7" fillId="0" borderId="6" xfId="0" applyFont="1" applyBorder="1" applyAlignment="1">
      <alignment horizontal="left"/>
    </xf>
    <xf numFmtId="0" fontId="10" fillId="0" borderId="0" xfId="0" applyFont="1" applyBorder="1"/>
    <xf numFmtId="164" fontId="12" fillId="0" borderId="0" xfId="0" applyNumberFormat="1" applyFont="1" applyBorder="1"/>
    <xf numFmtId="0" fontId="12" fillId="0" borderId="0" xfId="0" applyFont="1" applyBorder="1" applyAlignment="1">
      <alignment horizontal="center"/>
    </xf>
    <xf numFmtId="164" fontId="12" fillId="0" borderId="7" xfId="0" applyNumberFormat="1" applyFont="1" applyBorder="1"/>
    <xf numFmtId="0" fontId="9" fillId="0" borderId="9" xfId="0" applyFont="1" applyBorder="1" applyAlignment="1">
      <alignment horizontal="right"/>
    </xf>
    <xf numFmtId="4" fontId="7" fillId="0" borderId="10" xfId="0" applyNumberFormat="1" applyFont="1" applyBorder="1"/>
    <xf numFmtId="0" fontId="7" fillId="0" borderId="10" xfId="0" applyFont="1" applyBorder="1"/>
    <xf numFmtId="0" fontId="7" fillId="0" borderId="10" xfId="0" applyFont="1" applyBorder="1" applyAlignment="1"/>
    <xf numFmtId="164" fontId="7" fillId="0" borderId="4" xfId="0" applyNumberFormat="1" applyFont="1" applyBorder="1"/>
    <xf numFmtId="0" fontId="7" fillId="3" borderId="1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/>
    </xf>
    <xf numFmtId="164" fontId="15" fillId="3" borderId="12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7" fillId="4" borderId="6" xfId="0" applyFont="1" applyFill="1" applyBorder="1" applyAlignment="1">
      <alignment horizontal="left"/>
    </xf>
    <xf numFmtId="0" fontId="10" fillId="4" borderId="0" xfId="0" applyFont="1" applyFill="1" applyBorder="1"/>
    <xf numFmtId="164" fontId="12" fillId="4" borderId="0" xfId="0" applyNumberFormat="1" applyFont="1" applyFill="1" applyBorder="1"/>
    <xf numFmtId="0" fontId="12" fillId="4" borderId="0" xfId="0" applyFont="1" applyFill="1" applyBorder="1" applyAlignment="1">
      <alignment horizontal="center"/>
    </xf>
    <xf numFmtId="164" fontId="12" fillId="4" borderId="7" xfId="0" applyNumberFormat="1" applyFont="1" applyFill="1" applyBorder="1"/>
    <xf numFmtId="0" fontId="18" fillId="3" borderId="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left"/>
    </xf>
    <xf numFmtId="0" fontId="17" fillId="4" borderId="6" xfId="0" applyFont="1" applyFill="1" applyBorder="1" applyAlignment="1">
      <alignment horizontal="left"/>
    </xf>
    <xf numFmtId="164" fontId="19" fillId="4" borderId="0" xfId="0" applyNumberFormat="1" applyFont="1" applyFill="1" applyBorder="1"/>
    <xf numFmtId="0" fontId="19" fillId="4" borderId="0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/>
    <xf numFmtId="0" fontId="10" fillId="2" borderId="3" xfId="0" applyFont="1" applyFill="1" applyBorder="1" applyAlignment="1">
      <alignment wrapText="1"/>
    </xf>
    <xf numFmtId="0" fontId="41" fillId="2" borderId="3" xfId="0" applyFont="1" applyFill="1" applyBorder="1" applyAlignment="1"/>
    <xf numFmtId="164" fontId="42" fillId="2" borderId="3" xfId="0" applyNumberFormat="1" applyFont="1" applyFill="1" applyBorder="1"/>
    <xf numFmtId="0" fontId="41" fillId="2" borderId="3" xfId="0" applyFont="1" applyFill="1" applyBorder="1"/>
    <xf numFmtId="0" fontId="41" fillId="2" borderId="5" xfId="0" applyFont="1" applyFill="1" applyBorder="1"/>
    <xf numFmtId="0" fontId="10" fillId="2" borderId="5" xfId="0" applyFont="1" applyFill="1" applyBorder="1"/>
    <xf numFmtId="0" fontId="43" fillId="0" borderId="0" xfId="0" applyFont="1"/>
    <xf numFmtId="0" fontId="44" fillId="4" borderId="0" xfId="0" applyFont="1" applyFill="1" applyBorder="1"/>
    <xf numFmtId="0" fontId="0" fillId="2" borderId="0" xfId="0" applyFill="1"/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0" fontId="16" fillId="5" borderId="27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45" fillId="0" borderId="0" xfId="0" applyFont="1" applyAlignment="1">
      <alignment vertical="center"/>
    </xf>
  </cellXfs>
  <cellStyles count="49">
    <cellStyle name="20 % – Zvýraznění1 2" xfId="2"/>
    <cellStyle name="20 % – Zvýraznění2 2" xfId="3"/>
    <cellStyle name="20 % – Zvýraznění3 2" xfId="4"/>
    <cellStyle name="20 % – Zvýraznění4 2" xfId="5"/>
    <cellStyle name="20 % – Zvýraznění5 2" xfId="6"/>
    <cellStyle name="20 % – Zvýraznění6 2" xfId="7"/>
    <cellStyle name="40 % – Zvýraznění1 2" xfId="8"/>
    <cellStyle name="40 % – Zvýraznění2 2" xfId="9"/>
    <cellStyle name="40 % – Zvýraznění3 2" xfId="10"/>
    <cellStyle name="40 % – Zvýraznění4 2" xfId="11"/>
    <cellStyle name="40 % – Zvýraznění5 2" xfId="12"/>
    <cellStyle name="40 % – Zvýraznění6 2" xfId="13"/>
    <cellStyle name="60 % – Zvýraznění1 2" xfId="14"/>
    <cellStyle name="60 % – Zvýraznění2 2" xfId="15"/>
    <cellStyle name="60 % – Zvýraznění3 2" xfId="16"/>
    <cellStyle name="60 % – Zvýraznění4 2" xfId="17"/>
    <cellStyle name="60 % – Zvýraznění5 2" xfId="18"/>
    <cellStyle name="60 % – Zvýraznění6 2" xfId="19"/>
    <cellStyle name="Celkem 2" xfId="20"/>
    <cellStyle name="Heading" xfId="21"/>
    <cellStyle name="Heading1" xfId="22"/>
    <cellStyle name="Chybně 2" xfId="23"/>
    <cellStyle name="Kontrolní buňka 2" xfId="24"/>
    <cellStyle name="Nadpis 1 2" xfId="25"/>
    <cellStyle name="Nadpis 2 2" xfId="26"/>
    <cellStyle name="Nadpis 3 2" xfId="27"/>
    <cellStyle name="Nadpis 4 2" xfId="28"/>
    <cellStyle name="Název 2" xfId="29"/>
    <cellStyle name="Neutrální 2" xfId="30"/>
    <cellStyle name="Normální" xfId="0" builtinId="0"/>
    <cellStyle name="normální 2" xfId="31"/>
    <cellStyle name="Normální 3" xfId="1"/>
    <cellStyle name="Normální 4" xfId="48"/>
    <cellStyle name="Poznámka 2" xfId="32"/>
    <cellStyle name="Propojená buňka 2" xfId="33"/>
    <cellStyle name="Result" xfId="34"/>
    <cellStyle name="Result2" xfId="35"/>
    <cellStyle name="Správně 2" xfId="36"/>
    <cellStyle name="Text upozornění 2" xfId="37"/>
    <cellStyle name="Vstup 2" xfId="38"/>
    <cellStyle name="Výpočet 2" xfId="39"/>
    <cellStyle name="Výstup 2" xfId="40"/>
    <cellStyle name="Vysvětlující text 2" xfId="41"/>
    <cellStyle name="Zvýraznění 1 2" xfId="42"/>
    <cellStyle name="Zvýraznění 2 2" xfId="43"/>
    <cellStyle name="Zvýraznění 3 2" xfId="44"/>
    <cellStyle name="Zvýraznění 4 2" xfId="45"/>
    <cellStyle name="Zvýraznění 5 2" xfId="46"/>
    <cellStyle name="Zvýraznění 6 2" xfId="47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0</xdr:row>
      <xdr:rowOff>0</xdr:rowOff>
    </xdr:from>
    <xdr:to>
      <xdr:col>6</xdr:col>
      <xdr:colOff>762000</xdr:colOff>
      <xdr:row>1</xdr:row>
      <xdr:rowOff>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0"/>
          <a:ext cx="2390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+/Kopie%20-%20intern&#237;%20checklist%20v1.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pomocné výpočty"/>
      <sheetName val="Kumulativní rozpočet"/>
      <sheetName val="interní checklist"/>
      <sheetName val="hodnocení - ochranné nádrže"/>
      <sheetName val="hodnocení - ochranné nádrže (2"/>
      <sheetName val="hodnocení - Oddělený sběr odpa."/>
      <sheetName val="hodnocení - Kompostárny"/>
      <sheetName val="hodnocení - Analýzy rizik"/>
      <sheetName val="hodnocení - Sanace"/>
      <sheetName val="hodnocení - Celkem"/>
      <sheetName val="výstup"/>
    </sheetNames>
    <sheetDataSet>
      <sheetData sheetId="0"/>
      <sheetData sheetId="1"/>
      <sheetData sheetId="2"/>
      <sheetData sheetId="3"/>
      <sheetData sheetId="4">
        <row r="40">
          <cell r="D40">
            <v>1</v>
          </cell>
          <cell r="E40">
            <v>1</v>
          </cell>
        </row>
        <row r="43">
          <cell r="D43" t="str">
            <v>vyřazení</v>
          </cell>
          <cell r="E43" t="str">
            <v>vyřazení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4:B19"/>
  <sheetViews>
    <sheetView workbookViewId="0">
      <selection activeCell="B18" sqref="B18"/>
    </sheetView>
  </sheetViews>
  <sheetFormatPr defaultRowHeight="15"/>
  <cols>
    <col min="1" max="1" width="13.140625" customWidth="1"/>
    <col min="2" max="2" width="14.42578125" customWidth="1"/>
  </cols>
  <sheetData>
    <row r="4" spans="1:2">
      <c r="A4">
        <v>6</v>
      </c>
      <c r="B4" s="1" t="s">
        <v>3</v>
      </c>
    </row>
    <row r="5" spans="1:2">
      <c r="B5" s="1" t="s">
        <v>4</v>
      </c>
    </row>
    <row r="6" spans="1:2">
      <c r="B6" s="1" t="s">
        <v>5</v>
      </c>
    </row>
    <row r="7" spans="1:2">
      <c r="B7" s="1" t="s">
        <v>6</v>
      </c>
    </row>
    <row r="8" spans="1:2">
      <c r="B8" s="2" t="s">
        <v>7</v>
      </c>
    </row>
    <row r="9" spans="1:2">
      <c r="B9" s="1" t="s">
        <v>8</v>
      </c>
    </row>
    <row r="10" spans="1:2">
      <c r="B10" s="1" t="s">
        <v>9</v>
      </c>
    </row>
    <row r="11" spans="1:2">
      <c r="B11" s="1" t="s">
        <v>10</v>
      </c>
    </row>
    <row r="12" spans="1:2">
      <c r="B12" s="3" t="s">
        <v>11</v>
      </c>
    </row>
    <row r="13" spans="1:2">
      <c r="B13" s="2" t="s">
        <v>12</v>
      </c>
    </row>
    <row r="15" spans="1:2">
      <c r="A15">
        <v>2</v>
      </c>
      <c r="B15" s="2" t="s">
        <v>13</v>
      </c>
    </row>
    <row r="16" spans="1:2">
      <c r="B16" s="2" t="s">
        <v>14</v>
      </c>
    </row>
    <row r="18" spans="1:2">
      <c r="A18" t="b">
        <v>0</v>
      </c>
      <c r="B18" t="b">
        <v>0</v>
      </c>
    </row>
    <row r="19" spans="1:2">
      <c r="A19" t="b">
        <v>0</v>
      </c>
    </row>
  </sheetData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workbookViewId="0">
      <selection activeCell="G64" sqref="G64"/>
    </sheetView>
  </sheetViews>
  <sheetFormatPr defaultRowHeight="15"/>
  <cols>
    <col min="1" max="1" width="5.140625" customWidth="1"/>
    <col min="2" max="2" width="56.42578125" customWidth="1"/>
    <col min="7" max="7" width="11.7109375" bestFit="1" customWidth="1"/>
  </cols>
  <sheetData>
    <row r="1" spans="1:7" ht="58.5" customHeight="1">
      <c r="A1" s="6"/>
      <c r="F1" s="4"/>
    </row>
    <row r="2" spans="1:7" s="58" customFormat="1" ht="20.25" customHeight="1">
      <c r="A2" s="5" t="s">
        <v>58</v>
      </c>
      <c r="B2" s="5"/>
      <c r="C2" s="5"/>
      <c r="D2" s="5"/>
      <c r="E2" s="5"/>
      <c r="F2" s="5"/>
      <c r="G2" s="5"/>
    </row>
    <row r="3" spans="1:7" s="58" customFormat="1" ht="27" customHeight="1" thickBot="1">
      <c r="A3" s="73" t="s">
        <v>62</v>
      </c>
      <c r="B3" s="5"/>
      <c r="C3" s="5"/>
      <c r="D3" s="5"/>
      <c r="E3" s="5"/>
      <c r="F3" s="5"/>
      <c r="G3" s="5"/>
    </row>
    <row r="4" spans="1:7" ht="16.5" thickBot="1">
      <c r="A4" s="61"/>
      <c r="B4" s="62"/>
      <c r="C4" s="62"/>
      <c r="D4" s="62"/>
      <c r="E4" s="62"/>
      <c r="F4" s="62"/>
      <c r="G4" s="63"/>
    </row>
    <row r="5" spans="1:7" ht="15.75">
      <c r="A5" s="64" t="s">
        <v>15</v>
      </c>
      <c r="B5" s="65"/>
      <c r="C5" s="65"/>
      <c r="D5" s="65"/>
      <c r="E5" s="65"/>
      <c r="F5" s="65"/>
      <c r="G5" s="66"/>
    </row>
    <row r="6" spans="1:7" ht="22.5">
      <c r="A6" s="50" t="s">
        <v>59</v>
      </c>
      <c r="B6" s="42" t="s">
        <v>17</v>
      </c>
      <c r="C6" s="47" t="s">
        <v>18</v>
      </c>
      <c r="D6" s="47" t="s">
        <v>19</v>
      </c>
      <c r="E6" s="48" t="s">
        <v>2</v>
      </c>
      <c r="F6" s="47" t="s">
        <v>20</v>
      </c>
      <c r="G6" s="49" t="s">
        <v>1</v>
      </c>
    </row>
    <row r="7" spans="1:7">
      <c r="A7" s="43">
        <v>1</v>
      </c>
      <c r="B7" s="51" t="s">
        <v>21</v>
      </c>
      <c r="C7" s="13"/>
      <c r="D7" s="14">
        <v>1</v>
      </c>
      <c r="E7" s="13">
        <f>C7*D7</f>
        <v>0</v>
      </c>
      <c r="F7" s="14">
        <v>21</v>
      </c>
      <c r="G7" s="15">
        <f>E7*1.21</f>
        <v>0</v>
      </c>
    </row>
    <row r="8" spans="1:7">
      <c r="A8" s="43">
        <v>2</v>
      </c>
      <c r="B8" s="51" t="s">
        <v>22</v>
      </c>
      <c r="C8" s="13"/>
      <c r="D8" s="14">
        <v>1</v>
      </c>
      <c r="E8" s="13">
        <f t="shared" ref="E8:E20" si="0">C8*D8</f>
        <v>0</v>
      </c>
      <c r="F8" s="14">
        <v>21</v>
      </c>
      <c r="G8" s="15">
        <f t="shared" ref="G8:G20" si="1">E8*1.21</f>
        <v>0</v>
      </c>
    </row>
    <row r="9" spans="1:7">
      <c r="A9" s="43">
        <v>3</v>
      </c>
      <c r="B9" s="51" t="s">
        <v>23</v>
      </c>
      <c r="C9" s="13"/>
      <c r="D9" s="14">
        <v>1</v>
      </c>
      <c r="E9" s="13">
        <f t="shared" si="0"/>
        <v>0</v>
      </c>
      <c r="F9" s="14">
        <v>21</v>
      </c>
      <c r="G9" s="15">
        <f t="shared" si="1"/>
        <v>0</v>
      </c>
    </row>
    <row r="10" spans="1:7">
      <c r="A10" s="43">
        <v>4</v>
      </c>
      <c r="B10" s="51" t="s">
        <v>24</v>
      </c>
      <c r="C10" s="13"/>
      <c r="D10" s="14">
        <v>1</v>
      </c>
      <c r="E10" s="13">
        <f t="shared" si="0"/>
        <v>0</v>
      </c>
      <c r="F10" s="14">
        <v>21</v>
      </c>
      <c r="G10" s="15">
        <f t="shared" si="1"/>
        <v>0</v>
      </c>
    </row>
    <row r="11" spans="1:7">
      <c r="A11" s="43">
        <v>5</v>
      </c>
      <c r="B11" s="52" t="s">
        <v>60</v>
      </c>
      <c r="C11" s="13"/>
      <c r="D11" s="14">
        <v>1</v>
      </c>
      <c r="E11" s="13">
        <f t="shared" si="0"/>
        <v>0</v>
      </c>
      <c r="F11" s="14">
        <v>21</v>
      </c>
      <c r="G11" s="15">
        <f t="shared" si="1"/>
        <v>0</v>
      </c>
    </row>
    <row r="12" spans="1:7">
      <c r="A12" s="43">
        <v>6</v>
      </c>
      <c r="B12" s="51" t="s">
        <v>25</v>
      </c>
      <c r="C12" s="13"/>
      <c r="D12" s="14">
        <v>1</v>
      </c>
      <c r="E12" s="13">
        <f t="shared" si="0"/>
        <v>0</v>
      </c>
      <c r="F12" s="14">
        <v>21</v>
      </c>
      <c r="G12" s="15">
        <f t="shared" si="1"/>
        <v>0</v>
      </c>
    </row>
    <row r="13" spans="1:7">
      <c r="A13" s="43">
        <v>7</v>
      </c>
      <c r="B13" s="53" t="s">
        <v>26</v>
      </c>
      <c r="C13" s="13"/>
      <c r="D13" s="14">
        <v>1</v>
      </c>
      <c r="E13" s="13">
        <f t="shared" si="0"/>
        <v>0</v>
      </c>
      <c r="F13" s="14">
        <v>21</v>
      </c>
      <c r="G13" s="15">
        <f t="shared" si="1"/>
        <v>0</v>
      </c>
    </row>
    <row r="14" spans="1:7">
      <c r="A14" s="43">
        <v>8</v>
      </c>
      <c r="B14" s="53" t="s">
        <v>27</v>
      </c>
      <c r="C14" s="54"/>
      <c r="D14" s="14">
        <v>0</v>
      </c>
      <c r="E14" s="13">
        <f t="shared" si="0"/>
        <v>0</v>
      </c>
      <c r="F14" s="14">
        <v>21</v>
      </c>
      <c r="G14" s="15">
        <f t="shared" si="1"/>
        <v>0</v>
      </c>
    </row>
    <row r="15" spans="1:7">
      <c r="A15" s="43">
        <v>9</v>
      </c>
      <c r="B15" s="51" t="s">
        <v>61</v>
      </c>
      <c r="C15" s="13"/>
      <c r="D15" s="14">
        <v>1</v>
      </c>
      <c r="E15" s="13">
        <f t="shared" si="0"/>
        <v>0</v>
      </c>
      <c r="F15" s="14">
        <v>21</v>
      </c>
      <c r="G15" s="15">
        <f t="shared" si="1"/>
        <v>0</v>
      </c>
    </row>
    <row r="16" spans="1:7">
      <c r="A16" s="43">
        <v>10</v>
      </c>
      <c r="B16" s="51" t="s">
        <v>28</v>
      </c>
      <c r="C16" s="54"/>
      <c r="D16" s="14">
        <v>1</v>
      </c>
      <c r="E16" s="13">
        <f t="shared" si="0"/>
        <v>0</v>
      </c>
      <c r="F16" s="14">
        <v>21</v>
      </c>
      <c r="G16" s="15">
        <f t="shared" si="1"/>
        <v>0</v>
      </c>
    </row>
    <row r="17" spans="1:7">
      <c r="A17" s="43">
        <v>11</v>
      </c>
      <c r="B17" s="51" t="s">
        <v>29</v>
      </c>
      <c r="C17" s="13"/>
      <c r="D17" s="14">
        <v>1</v>
      </c>
      <c r="E17" s="13">
        <f t="shared" si="0"/>
        <v>0</v>
      </c>
      <c r="F17" s="14">
        <v>21</v>
      </c>
      <c r="G17" s="15">
        <f t="shared" si="1"/>
        <v>0</v>
      </c>
    </row>
    <row r="18" spans="1:7">
      <c r="A18" s="43">
        <v>12</v>
      </c>
      <c r="B18" s="51" t="s">
        <v>30</v>
      </c>
      <c r="C18" s="13"/>
      <c r="D18" s="14">
        <v>1</v>
      </c>
      <c r="E18" s="13">
        <f t="shared" si="0"/>
        <v>0</v>
      </c>
      <c r="F18" s="14">
        <v>21</v>
      </c>
      <c r="G18" s="15">
        <f t="shared" si="1"/>
        <v>0</v>
      </c>
    </row>
    <row r="19" spans="1:7">
      <c r="A19" s="43">
        <v>13</v>
      </c>
      <c r="B19" s="51" t="s">
        <v>31</v>
      </c>
      <c r="C19" s="13"/>
      <c r="D19" s="14">
        <v>1</v>
      </c>
      <c r="E19" s="13">
        <f t="shared" si="0"/>
        <v>0</v>
      </c>
      <c r="F19" s="14">
        <v>21</v>
      </c>
      <c r="G19" s="15">
        <f t="shared" si="1"/>
        <v>0</v>
      </c>
    </row>
    <row r="20" spans="1:7">
      <c r="A20" s="43">
        <v>14</v>
      </c>
      <c r="B20" s="51" t="s">
        <v>32</v>
      </c>
      <c r="C20" s="13"/>
      <c r="D20" s="14">
        <v>1</v>
      </c>
      <c r="E20" s="13">
        <f t="shared" si="0"/>
        <v>0</v>
      </c>
      <c r="F20" s="14">
        <v>21</v>
      </c>
      <c r="G20" s="15">
        <f t="shared" si="1"/>
        <v>0</v>
      </c>
    </row>
    <row r="21" spans="1:7">
      <c r="A21" s="43">
        <v>15</v>
      </c>
      <c r="B21" s="12" t="s">
        <v>33</v>
      </c>
      <c r="C21" s="13"/>
      <c r="D21" s="14">
        <v>7</v>
      </c>
      <c r="E21" s="13">
        <f>C21*D21</f>
        <v>0</v>
      </c>
      <c r="F21" s="14">
        <v>21</v>
      </c>
      <c r="G21" s="15">
        <f>E21*1.21</f>
        <v>0</v>
      </c>
    </row>
    <row r="22" spans="1:7">
      <c r="A22" s="43">
        <v>16</v>
      </c>
      <c r="B22" s="12" t="s">
        <v>34</v>
      </c>
      <c r="C22" s="13"/>
      <c r="D22" s="14">
        <v>7</v>
      </c>
      <c r="E22" s="13">
        <f t="shared" ref="E22:E32" si="2">C22*D22</f>
        <v>0</v>
      </c>
      <c r="F22" s="14">
        <v>21</v>
      </c>
      <c r="G22" s="15">
        <f t="shared" ref="G22:G31" si="3">E22*1.21</f>
        <v>0</v>
      </c>
    </row>
    <row r="23" spans="1:7">
      <c r="A23" s="43">
        <v>17</v>
      </c>
      <c r="B23" s="12" t="s">
        <v>35</v>
      </c>
      <c r="C23" s="54"/>
      <c r="D23" s="14">
        <v>7</v>
      </c>
      <c r="E23" s="13">
        <f t="shared" si="2"/>
        <v>0</v>
      </c>
      <c r="F23" s="14">
        <v>21</v>
      </c>
      <c r="G23" s="15">
        <f t="shared" si="3"/>
        <v>0</v>
      </c>
    </row>
    <row r="24" spans="1:7">
      <c r="A24" s="43">
        <v>18</v>
      </c>
      <c r="B24" s="55" t="s">
        <v>36</v>
      </c>
      <c r="C24" s="13"/>
      <c r="D24" s="14">
        <v>22</v>
      </c>
      <c r="E24" s="13">
        <f t="shared" si="2"/>
        <v>0</v>
      </c>
      <c r="F24" s="14">
        <v>21</v>
      </c>
      <c r="G24" s="15">
        <f t="shared" si="3"/>
        <v>0</v>
      </c>
    </row>
    <row r="25" spans="1:7">
      <c r="A25" s="43">
        <v>19</v>
      </c>
      <c r="B25" s="55" t="s">
        <v>37</v>
      </c>
      <c r="C25" s="13"/>
      <c r="D25" s="14">
        <v>0</v>
      </c>
      <c r="E25" s="13">
        <f>C25*D25</f>
        <v>0</v>
      </c>
      <c r="F25" s="14">
        <v>21</v>
      </c>
      <c r="G25" s="15">
        <f>E25*1.21</f>
        <v>0</v>
      </c>
    </row>
    <row r="26" spans="1:7">
      <c r="A26" s="43">
        <v>20</v>
      </c>
      <c r="B26" s="12" t="s">
        <v>38</v>
      </c>
      <c r="C26" s="13"/>
      <c r="D26" s="14">
        <v>7</v>
      </c>
      <c r="E26" s="13">
        <f>C26*D26</f>
        <v>0</v>
      </c>
      <c r="F26" s="14">
        <v>21</v>
      </c>
      <c r="G26" s="15">
        <f>E26*1.21</f>
        <v>0</v>
      </c>
    </row>
    <row r="27" spans="1:7">
      <c r="A27" s="43">
        <v>21</v>
      </c>
      <c r="B27" s="12" t="s">
        <v>39</v>
      </c>
      <c r="C27" s="13"/>
      <c r="D27" s="14">
        <v>7</v>
      </c>
      <c r="E27" s="13">
        <f>C27*D27</f>
        <v>0</v>
      </c>
      <c r="F27" s="14">
        <v>21</v>
      </c>
      <c r="G27" s="15">
        <f>E27*1.21</f>
        <v>0</v>
      </c>
    </row>
    <row r="28" spans="1:7">
      <c r="A28" s="43">
        <v>22</v>
      </c>
      <c r="B28" s="12" t="s">
        <v>40</v>
      </c>
      <c r="C28" s="13"/>
      <c r="D28" s="14">
        <v>0</v>
      </c>
      <c r="E28" s="13">
        <f>C28*D29</f>
        <v>0</v>
      </c>
      <c r="F28" s="14">
        <v>21</v>
      </c>
      <c r="G28" s="15">
        <f>E28*1.21</f>
        <v>0</v>
      </c>
    </row>
    <row r="29" spans="1:7">
      <c r="A29" s="43">
        <v>23</v>
      </c>
      <c r="B29" s="55" t="s">
        <v>41</v>
      </c>
      <c r="C29" s="13"/>
      <c r="D29" s="14">
        <v>3</v>
      </c>
      <c r="E29" s="13">
        <f t="shared" si="2"/>
        <v>0</v>
      </c>
      <c r="F29" s="14">
        <v>21</v>
      </c>
      <c r="G29" s="15">
        <f t="shared" si="3"/>
        <v>0</v>
      </c>
    </row>
    <row r="30" spans="1:7">
      <c r="A30" s="43">
        <v>24</v>
      </c>
      <c r="B30" s="56" t="s">
        <v>42</v>
      </c>
      <c r="C30" s="13"/>
      <c r="D30" s="14">
        <v>0</v>
      </c>
      <c r="E30" s="13">
        <f t="shared" si="2"/>
        <v>0</v>
      </c>
      <c r="F30" s="14">
        <v>21</v>
      </c>
      <c r="G30" s="15">
        <f t="shared" si="3"/>
        <v>0</v>
      </c>
    </row>
    <row r="31" spans="1:7">
      <c r="A31" s="43">
        <v>25</v>
      </c>
      <c r="B31" s="57" t="s">
        <v>43</v>
      </c>
      <c r="C31" s="13"/>
      <c r="D31" s="14">
        <v>0</v>
      </c>
      <c r="E31" s="13">
        <f t="shared" si="2"/>
        <v>0</v>
      </c>
      <c r="F31" s="14">
        <v>21</v>
      </c>
      <c r="G31" s="15">
        <f t="shared" si="3"/>
        <v>0</v>
      </c>
    </row>
    <row r="32" spans="1:7" s="60" customFormat="1">
      <c r="A32" s="43">
        <v>26</v>
      </c>
      <c r="B32" s="57" t="s">
        <v>44</v>
      </c>
      <c r="C32" s="13"/>
      <c r="D32" s="14">
        <v>0</v>
      </c>
      <c r="E32" s="13">
        <f t="shared" si="2"/>
        <v>0</v>
      </c>
      <c r="F32" s="14">
        <v>21</v>
      </c>
      <c r="G32" s="15">
        <f>E32*1.21</f>
        <v>0</v>
      </c>
    </row>
    <row r="33" spans="1:7">
      <c r="A33" s="44"/>
      <c r="B33" s="59" t="s">
        <v>45</v>
      </c>
      <c r="C33" s="45"/>
      <c r="D33" s="46"/>
      <c r="E33" s="39">
        <f>SUM(E7:E32)</f>
        <v>0</v>
      </c>
      <c r="F33" s="46"/>
      <c r="G33" s="41">
        <f>SUM(G7:G32)</f>
        <v>0</v>
      </c>
    </row>
    <row r="34" spans="1:7" ht="15.75" thickBot="1">
      <c r="A34" s="17"/>
      <c r="B34" s="18"/>
      <c r="C34" s="19"/>
      <c r="D34" s="20"/>
      <c r="E34" s="19"/>
      <c r="F34" s="20"/>
      <c r="G34" s="21"/>
    </row>
    <row r="35" spans="1:7" ht="15.75">
      <c r="A35" s="67" t="s">
        <v>16</v>
      </c>
      <c r="B35" s="68"/>
      <c r="C35" s="68"/>
      <c r="D35" s="68"/>
      <c r="E35" s="68"/>
      <c r="F35" s="68"/>
      <c r="G35" s="69"/>
    </row>
    <row r="36" spans="1:7" ht="22.5">
      <c r="A36" s="7"/>
      <c r="B36" s="8" t="s">
        <v>17</v>
      </c>
      <c r="C36" s="9" t="s">
        <v>18</v>
      </c>
      <c r="D36" s="9" t="s">
        <v>19</v>
      </c>
      <c r="E36" s="10" t="s">
        <v>2</v>
      </c>
      <c r="F36" s="9" t="s">
        <v>20</v>
      </c>
      <c r="G36" s="11" t="s">
        <v>1</v>
      </c>
    </row>
    <row r="37" spans="1:7">
      <c r="A37" s="43">
        <v>28</v>
      </c>
      <c r="B37" s="12" t="s">
        <v>46</v>
      </c>
      <c r="C37" s="13"/>
      <c r="D37" s="14">
        <v>1</v>
      </c>
      <c r="E37" s="13">
        <f t="shared" ref="E37:E47" si="4">C37*D37</f>
        <v>0</v>
      </c>
      <c r="F37" s="14">
        <v>21</v>
      </c>
      <c r="G37" s="15">
        <f t="shared" ref="G37:G47" si="5">E37*1.21</f>
        <v>0</v>
      </c>
    </row>
    <row r="38" spans="1:7">
      <c r="A38" s="43">
        <v>29</v>
      </c>
      <c r="B38" s="12" t="s">
        <v>47</v>
      </c>
      <c r="C38" s="13"/>
      <c r="D38" s="14">
        <v>1</v>
      </c>
      <c r="E38" s="13">
        <f t="shared" si="4"/>
        <v>0</v>
      </c>
      <c r="F38" s="14">
        <v>21</v>
      </c>
      <c r="G38" s="15">
        <f t="shared" si="5"/>
        <v>0</v>
      </c>
    </row>
    <row r="39" spans="1:7">
      <c r="A39" s="43">
        <v>30</v>
      </c>
      <c r="B39" s="12" t="s">
        <v>48</v>
      </c>
      <c r="C39" s="13"/>
      <c r="D39" s="14">
        <v>1</v>
      </c>
      <c r="E39" s="13">
        <f t="shared" si="4"/>
        <v>0</v>
      </c>
      <c r="F39" s="14">
        <v>21</v>
      </c>
      <c r="G39" s="15">
        <f t="shared" si="5"/>
        <v>0</v>
      </c>
    </row>
    <row r="40" spans="1:7">
      <c r="A40" s="43">
        <v>31</v>
      </c>
      <c r="B40" s="12" t="s">
        <v>49</v>
      </c>
      <c r="C40" s="13"/>
      <c r="D40" s="14">
        <v>1</v>
      </c>
      <c r="E40" s="13">
        <f t="shared" si="4"/>
        <v>0</v>
      </c>
      <c r="F40" s="14">
        <v>21</v>
      </c>
      <c r="G40" s="15">
        <f t="shared" si="5"/>
        <v>0</v>
      </c>
    </row>
    <row r="41" spans="1:7">
      <c r="A41" s="43">
        <v>32</v>
      </c>
      <c r="B41" s="12" t="s">
        <v>50</v>
      </c>
      <c r="C41" s="13"/>
      <c r="D41" s="14">
        <v>1</v>
      </c>
      <c r="E41" s="13">
        <f>C41*D41</f>
        <v>0</v>
      </c>
      <c r="F41" s="14">
        <v>21</v>
      </c>
      <c r="G41" s="15">
        <f t="shared" si="5"/>
        <v>0</v>
      </c>
    </row>
    <row r="42" spans="1:7">
      <c r="A42" s="43">
        <v>33</v>
      </c>
      <c r="B42" s="12" t="s">
        <v>51</v>
      </c>
      <c r="C42" s="13"/>
      <c r="D42" s="14">
        <v>1</v>
      </c>
      <c r="E42" s="13">
        <f t="shared" si="4"/>
        <v>0</v>
      </c>
      <c r="F42" s="14">
        <v>21</v>
      </c>
      <c r="G42" s="15">
        <f t="shared" si="5"/>
        <v>0</v>
      </c>
    </row>
    <row r="43" spans="1:7">
      <c r="A43" s="43">
        <v>34</v>
      </c>
      <c r="B43" s="12" t="s">
        <v>52</v>
      </c>
      <c r="C43" s="13"/>
      <c r="D43" s="14">
        <v>0</v>
      </c>
      <c r="E43" s="13">
        <f>C43*D43</f>
        <v>0</v>
      </c>
      <c r="F43" s="14">
        <v>21</v>
      </c>
      <c r="G43" s="15">
        <f>E43*1.21</f>
        <v>0</v>
      </c>
    </row>
    <row r="44" spans="1:7">
      <c r="A44" s="43">
        <v>35</v>
      </c>
      <c r="B44" s="12" t="s">
        <v>50</v>
      </c>
      <c r="C44" s="13"/>
      <c r="D44" s="14">
        <v>0</v>
      </c>
      <c r="E44" s="13">
        <f>C44*D44</f>
        <v>0</v>
      </c>
      <c r="F44" s="14">
        <v>21</v>
      </c>
      <c r="G44" s="15">
        <f>E44*1.21</f>
        <v>0</v>
      </c>
    </row>
    <row r="45" spans="1:7">
      <c r="A45" s="43">
        <v>36</v>
      </c>
      <c r="B45" s="12" t="s">
        <v>51</v>
      </c>
      <c r="C45" s="13"/>
      <c r="D45" s="14">
        <v>0</v>
      </c>
      <c r="E45" s="13">
        <f>C45*D45</f>
        <v>0</v>
      </c>
      <c r="F45" s="14">
        <v>21</v>
      </c>
      <c r="G45" s="15">
        <f>E45*1.21</f>
        <v>0</v>
      </c>
    </row>
    <row r="46" spans="1:7">
      <c r="A46" s="43">
        <v>37</v>
      </c>
      <c r="B46" s="36" t="s">
        <v>37</v>
      </c>
      <c r="C46" s="13"/>
      <c r="D46" s="14">
        <v>0</v>
      </c>
      <c r="E46" s="13">
        <f t="shared" si="4"/>
        <v>0</v>
      </c>
      <c r="F46" s="14">
        <v>21</v>
      </c>
      <c r="G46" s="15">
        <f t="shared" si="5"/>
        <v>0</v>
      </c>
    </row>
    <row r="47" spans="1:7">
      <c r="A47" s="43">
        <v>38</v>
      </c>
      <c r="B47" s="12" t="s">
        <v>53</v>
      </c>
      <c r="C47" s="13"/>
      <c r="D47" s="14">
        <v>1</v>
      </c>
      <c r="E47" s="13">
        <f t="shared" si="4"/>
        <v>0</v>
      </c>
      <c r="F47" s="14">
        <v>21</v>
      </c>
      <c r="G47" s="15">
        <f t="shared" si="5"/>
        <v>0</v>
      </c>
    </row>
    <row r="48" spans="1:7">
      <c r="A48" s="37"/>
      <c r="B48" s="38" t="s">
        <v>54</v>
      </c>
      <c r="C48" s="39"/>
      <c r="D48" s="40"/>
      <c r="E48" s="39">
        <f>SUM(E37:E47)</f>
        <v>0</v>
      </c>
      <c r="F48" s="40"/>
      <c r="G48" s="41">
        <f>SUM(G37:G47)</f>
        <v>0</v>
      </c>
    </row>
    <row r="49" spans="1:7">
      <c r="A49" s="22"/>
      <c r="B49" s="23"/>
      <c r="C49" s="24"/>
      <c r="D49" s="25"/>
      <c r="E49" s="24"/>
      <c r="F49" s="25"/>
      <c r="G49" s="26"/>
    </row>
    <row r="50" spans="1:7">
      <c r="A50" s="22"/>
      <c r="B50" s="23"/>
      <c r="C50" s="24"/>
      <c r="D50" s="25"/>
      <c r="E50" s="24"/>
      <c r="F50" s="25"/>
      <c r="G50" s="26"/>
    </row>
    <row r="51" spans="1:7" ht="20.25">
      <c r="A51" s="70" t="s">
        <v>0</v>
      </c>
      <c r="B51" s="71"/>
      <c r="C51" s="71"/>
      <c r="D51" s="71"/>
      <c r="E51" s="71"/>
      <c r="F51" s="71"/>
      <c r="G51" s="72"/>
    </row>
    <row r="52" spans="1:7" ht="15.75">
      <c r="A52" s="16"/>
      <c r="B52" s="27" t="s">
        <v>55</v>
      </c>
      <c r="C52" s="28"/>
      <c r="D52" s="29"/>
      <c r="E52" s="28"/>
      <c r="F52" s="30"/>
      <c r="G52" s="31">
        <f>E33+E48</f>
        <v>0</v>
      </c>
    </row>
    <row r="53" spans="1:7" ht="15.75">
      <c r="A53" s="16"/>
      <c r="B53" s="27" t="s">
        <v>56</v>
      </c>
      <c r="C53" s="28"/>
      <c r="D53" s="29"/>
      <c r="E53" s="28"/>
      <c r="F53" s="30"/>
      <c r="G53" s="31">
        <f>G52*0.21</f>
        <v>0</v>
      </c>
    </row>
    <row r="54" spans="1:7" ht="16.5" thickBot="1">
      <c r="A54" s="32"/>
      <c r="B54" s="33" t="s">
        <v>57</v>
      </c>
      <c r="C54" s="34"/>
      <c r="D54" s="34"/>
      <c r="E54" s="34"/>
      <c r="F54" s="34"/>
      <c r="G54" s="35">
        <f>SUM(G52:G53)</f>
        <v>0</v>
      </c>
    </row>
  </sheetData>
  <mergeCells count="4">
    <mergeCell ref="A4:G4"/>
    <mergeCell ref="A5:G5"/>
    <mergeCell ref="A35:G35"/>
    <mergeCell ref="A51:G5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Pomocný</vt:lpstr>
      <vt:lpstr>VIS, LVS - celkové výdaje</vt:lpstr>
    </vt:vector>
  </TitlesOfParts>
  <Company>SFZP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Kapkova Kvetoslava</dc:creator>
  <cp:lastModifiedBy>Petra Kozubková</cp:lastModifiedBy>
  <cp:lastPrinted>2017-01-17T10:33:34Z</cp:lastPrinted>
  <dcterms:created xsi:type="dcterms:W3CDTF">2016-01-28T15:16:11Z</dcterms:created>
  <dcterms:modified xsi:type="dcterms:W3CDTF">2017-01-17T12:42:06Z</dcterms:modified>
</cp:coreProperties>
</file>